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415" windowWidth="14955" windowHeight="6405" activeTab="0"/>
  </bookViews>
  <sheets>
    <sheet name="Вечный календарь" sheetId="1" r:id="rId1"/>
  </sheets>
  <externalReferences>
    <externalReference r:id="rId4"/>
    <externalReference r:id="rId5"/>
  </externalReferences>
  <definedNames>
    <definedName name="O">#REF!</definedName>
    <definedName name="ONPZ">#REF!</definedName>
    <definedName name="ONPZ_10">'[2]ар_ДУ_Рейтинг'!#REF!</definedName>
    <definedName name="ONPZ_11">'[2]ар_ДУ_Петренко'!#REF!</definedName>
    <definedName name="ONPZ_12">'[2]ар_ДУ_Маг_Биз'!#REF!</definedName>
    <definedName name="ONPZ_13">'[2]ар_ДУ_СибЭко'!#REF!</definedName>
    <definedName name="ONPZ_14">'[2]СС_СХ_доверит'!#REF!</definedName>
    <definedName name="ONPZ_15">'[2]СОТ_Холд'!#REF!</definedName>
    <definedName name="ONPZ_16">'[2]Сорока'!#REF!</definedName>
    <definedName name="ONPZ_17">'[2]СМ_комм'!#REF!</definedName>
    <definedName name="ONPZ_18">'[2]СОТ_комм'!#REF!</definedName>
    <definedName name="ONPZ_19">'[2]Лоскутн'!#REF!</definedName>
    <definedName name="ONPZ_20">'[2]Земсков'!#REF!</definedName>
    <definedName name="ONPZ_21">'[2]ЩИТ_ЭТП'!#REF!</definedName>
    <definedName name="ONPZ_22">'[2]СМ_инф'!#REF!</definedName>
    <definedName name="ONPZ_23">'[2]Телетекст'!#REF!</definedName>
    <definedName name="ONPZ_24">'[2]Офис_Сервис'!#REF!</definedName>
    <definedName name="ONPZ_25">'[2]Марина'!#REF!</definedName>
    <definedName name="ONPZ_26">'[2]СТ_зм'!#REF!</definedName>
    <definedName name="ONPZ_27">'[2]СПТП_зм'!#REF!</definedName>
    <definedName name="ONPZ_28">'[2]ГЕЛИОС'!#REF!</definedName>
    <definedName name="ONPZ_29">'[2]ЛаТек'!#REF!</definedName>
    <definedName name="ONPZ_30">'[2]Клиенты'!#REF!</definedName>
    <definedName name="ONPZ_31">#REF!</definedName>
    <definedName name="ONPZ_32">'[2]Обслуж'!#REF!</definedName>
    <definedName name="ONPZ_33">#REF!</definedName>
    <definedName name="ONPZ_34">'[2]Оборуд'!#REF!</definedName>
    <definedName name="ONPZ_35">'[2]Субподряд'!#REF!</definedName>
    <definedName name="ONPZ_36">'[2]Комиссион'!#REF!</definedName>
    <definedName name="ONPZ_37">#REF!</definedName>
    <definedName name="ONPZ_38">'[2]Агентиров_СХ'!#REF!</definedName>
    <definedName name="ONPZ_39">'[2]Агентиров_СГ'!#REF!</definedName>
    <definedName name="ONPZ_4">'[2]Холдинг'!#REF!</definedName>
    <definedName name="ONPZ_40">'[2]Агентиров_СОТ'!#REF!</definedName>
    <definedName name="ONPZ_41">'[2]Агентиров_Офис_Серв'!#REF!</definedName>
    <definedName name="ONPZ_42">#REF!</definedName>
    <definedName name="ONPZ_43">'[2]Коммун'!#REF!</definedName>
    <definedName name="ONPZ_46">'[2]РостСтрой_СХ'!#REF!</definedName>
    <definedName name="ONPZ_47">'[2]РостСтрой_СГ'!#REF!</definedName>
    <definedName name="ONPZ_48">'[2]РостСтрой_СОТ'!#REF!</definedName>
    <definedName name="ONPZ_49">'[2]СКПилон_СХ_ЭН'!#REF!</definedName>
    <definedName name="ONPZ_5">'[2]СОТ'!#REF!</definedName>
    <definedName name="ONPZ_50">'[2]Стркомп_СХ_Крут'!#REF!</definedName>
    <definedName name="ONPZ_51">'[2]ТехПромСтр_СХ'!#REF!</definedName>
    <definedName name="ONPZ_52">'[2]ЮТА_СИБ'!#REF!</definedName>
    <definedName name="ONPZ_53">'[2]КРЕД_СБ'!#REF!</definedName>
    <definedName name="ONPZ_54">'[2]Каз_Рат'!#REF!</definedName>
    <definedName name="ONPZ_6">'[2]ГРАФ'!#REF!</definedName>
    <definedName name="ONPZ_7">'[2]СТ_траф'!#REF!</definedName>
    <definedName name="ONPZ_8">'[2]СХ_услЭН'!#REF!</definedName>
    <definedName name="ONPZ_9">'[2]ар_ДУ_МАРАЯК'!#REF!</definedName>
    <definedName name="RINCOM">#REF!</definedName>
    <definedName name="RINCOM_31">#REF!</definedName>
    <definedName name="RINCOM_33">#REF!</definedName>
    <definedName name="RINCOM_37">#REF!</definedName>
    <definedName name="RINCOM_42">#REF!</definedName>
    <definedName name="Й">#REF!</definedName>
    <definedName name="о">#REF!</definedName>
    <definedName name="_xlnm.Print_Area" localSheetId="0">'Вечный календарь'!$A$1:$X$38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1" authorId="0">
      <text>
        <r>
          <rPr>
            <b/>
            <sz val="8"/>
            <rFont val="Tahoma"/>
            <family val="0"/>
          </rPr>
          <t>ввести год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<sst xmlns="http://schemas.openxmlformats.org/spreadsheetml/2006/main" count="96" uniqueCount="19">
  <si>
    <t>Январь</t>
  </si>
  <si>
    <t>Февраль</t>
  </si>
  <si>
    <t>Март</t>
  </si>
  <si>
    <t>Пн</t>
  </si>
  <si>
    <t>Вт</t>
  </si>
  <si>
    <t>Ср</t>
  </si>
  <si>
    <t>Чт</t>
  </si>
  <si>
    <t>Пт</t>
  </si>
  <si>
    <t>Сб</t>
  </si>
  <si>
    <t>Вс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</si>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</sst>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&quot;¥&quot;* #,##0_-;\-&quot;¥&quot;* #,##0_-;_-&quot;¥&quot;* &quot;-&quot;_-;_-@_-"/>
    <numFmt numFmtId="167" formatCode="_-&quot;¥&quot;* #,##0.00_-;\-&quot;¥&quot;* #,##0.00_-;_-&quot;¥&quot;* &quot;-&quot;??_-;_-@_-"/>
    <numFmt numFmtId="168" formatCode="dd"/>
  </numFmts>
  <fonts count="44">
    <font>
      <sz val="10"/>
      <name val="Arial Cyr"/>
      <family val="0"/>
    </font>
    <font>
      <sz val="10"/>
      <name val="Arial"/>
      <family val="2"/>
    </font>
    <font>
      <u val="single"/>
      <sz val="23.6"/>
      <color indexed="12"/>
      <name val="Arial Cyr"/>
      <family val="0"/>
    </font>
    <font>
      <u val="single"/>
      <sz val="23.6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0" fillId="0" borderId="0">
      <alignment horizontal="center" vertic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32" borderId="0" xfId="54" applyFill="1">
      <alignment/>
      <protection/>
    </xf>
    <xf numFmtId="0" fontId="5" fillId="0" borderId="0" xfId="54">
      <alignment/>
      <protection/>
    </xf>
    <xf numFmtId="0" fontId="5" fillId="32" borderId="0" xfId="54" applyFill="1" applyAlignment="1">
      <alignment horizontal="center"/>
      <protection/>
    </xf>
    <xf numFmtId="0" fontId="6" fillId="32" borderId="0" xfId="54" applyFont="1" applyFill="1">
      <alignment/>
      <protection/>
    </xf>
    <xf numFmtId="168" fontId="5" fillId="32" borderId="0" xfId="54" applyNumberFormat="1" applyFill="1">
      <alignment/>
      <protection/>
    </xf>
    <xf numFmtId="168" fontId="6" fillId="32" borderId="0" xfId="54" applyNumberFormat="1" applyFont="1" applyFill="1">
      <alignment/>
      <protection/>
    </xf>
    <xf numFmtId="0" fontId="6" fillId="32" borderId="0" xfId="54" applyFont="1" applyFill="1" applyAlignment="1">
      <alignment horizontal="center"/>
      <protection/>
    </xf>
    <xf numFmtId="168" fontId="5" fillId="32" borderId="0" xfId="54" applyNumberFormat="1" applyFill="1" applyAlignment="1">
      <alignment horizontal="center"/>
      <protection/>
    </xf>
    <xf numFmtId="168" fontId="6" fillId="32" borderId="0" xfId="54" applyNumberFormat="1" applyFont="1" applyFill="1" applyAlignment="1">
      <alignment horizontal="center"/>
      <protection/>
    </xf>
    <xf numFmtId="168" fontId="5" fillId="32" borderId="0" xfId="54" applyNumberFormat="1" applyFill="1" applyBorder="1" applyAlignment="1">
      <alignment horizontal="center"/>
      <protection/>
    </xf>
    <xf numFmtId="168" fontId="6" fillId="32" borderId="0" xfId="54" applyNumberFormat="1" applyFont="1" applyFill="1" applyBorder="1" applyAlignment="1">
      <alignment horizontal="center"/>
      <protection/>
    </xf>
    <xf numFmtId="168" fontId="8" fillId="32" borderId="0" xfId="54" applyNumberFormat="1" applyFont="1" applyFill="1" applyBorder="1" applyAlignment="1">
      <alignment horizontal="center"/>
      <protection/>
    </xf>
    <xf numFmtId="0" fontId="5" fillId="0" borderId="0" xfId="54" applyFont="1">
      <alignment/>
      <protection/>
    </xf>
    <xf numFmtId="0" fontId="5" fillId="32" borderId="0" xfId="54" applyFill="1" applyAlignment="1">
      <alignment horizontal="center"/>
      <protection/>
    </xf>
    <xf numFmtId="0" fontId="7" fillId="32" borderId="0" xfId="54" applyFont="1" applyFill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ulti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alendnomacros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Стиль_цен" xfId="62"/>
    <cellStyle name="Текст предупреждения" xfId="63"/>
    <cellStyle name="Comma" xfId="64"/>
    <cellStyle name="Comma [0]" xfId="65"/>
    <cellStyle name="Хороший" xfId="66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7;&#1080;&#1080;\&#1080;&#1079;%20&#1086;&#1092;&#1080;&#1089;&#1072;\&#1086;&#1090;&#1095;&#1077;&#1090;%20&#1087;&#1086;%20&#1095;&#1077;&#1082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lya\&#1052;&#1086;&#1080;%20&#1076;&#1086;&#1082;&#1091;&#1084;&#1077;&#1085;&#1090;&#1099;\Excel\&#1040;&#1088;&#1077;&#1085;&#1076;&#1072;&#1090;&#1086;&#1088;&#1099;\&#1041;&#1040;&#1051;&#1040;&#1053;&#1057;_&#1057;&#1077;&#1088;&#1074;&#1080;&#1089;_25_1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отчет (Маяк) (09)"/>
      <sheetName val="подотчет (09)"/>
      <sheetName val="подотчет СОТ Лайн (2)"/>
      <sheetName val="подотчет (Маяк)"/>
      <sheetName val="подотчет"/>
      <sheetName val="Кубраков"/>
      <sheetName val="подотчет СОТ Лайн"/>
      <sheetName val="07 (6)"/>
      <sheetName val="07 (4)"/>
      <sheetName val="07 (3)"/>
      <sheetName val="07 (2)"/>
      <sheetName val="01-07"/>
      <sheetName val="подотчет Нест."/>
      <sheetName val="подотчет (12)"/>
      <sheetName val="подотчет (11)"/>
      <sheetName val="подотчет (10)"/>
      <sheetName val="подотчет (07)"/>
      <sheetName val="08"/>
      <sheetName val="31-07-06"/>
      <sheetName val="25-07-06"/>
      <sheetName val="21-07-06"/>
      <sheetName val="20-07-06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BAL_аренд"/>
      <sheetName val="BAL_коммун"/>
      <sheetName val="Холдинг"/>
      <sheetName val="СОТ"/>
      <sheetName val="ГРАФ"/>
      <sheetName val="СТ_траф"/>
      <sheetName val="СХ_услЭН"/>
      <sheetName val="ар_ДУ_МАРАЯК"/>
      <sheetName val="ар_ДУ_Рейтинг"/>
      <sheetName val="ар_ДУ_Петренко"/>
      <sheetName val="ар_ДУ_Маг_Биз"/>
      <sheetName val="ар_ДУ_СибЭко"/>
      <sheetName val="СС_СХ_доверит"/>
      <sheetName val="СС_СХ_аренда"/>
      <sheetName val="СОТ_Холд"/>
      <sheetName val="Сорока"/>
      <sheetName val="СМ_комм"/>
      <sheetName val="СОТ_комм"/>
      <sheetName val="Лоскутн"/>
      <sheetName val="Земсков"/>
      <sheetName val="ЩИТ_ЭТП"/>
      <sheetName val="ИНКОРОСТ"/>
      <sheetName val="Атлантида"/>
      <sheetName val="Иннов_образ"/>
      <sheetName val="Пром_сист_авт"/>
      <sheetName val="СКИП_кафе_РЕАЛ"/>
      <sheetName val="ТСЖ"/>
      <sheetName val="СЛ_Груп"/>
      <sheetName val="Сергиенко"/>
      <sheetName val="Бюро_эксп_оц"/>
      <sheetName val="Толоконников"/>
      <sheetName val="Промдеталь"/>
      <sheetName val="БГРАФФ"/>
      <sheetName val="Золот_рыбка"/>
      <sheetName val="Швачка_СтепРаз"/>
      <sheetName val="Барановский"/>
      <sheetName val="Родин"/>
      <sheetName val="АкваТЭРМ"/>
      <sheetName val="Торг_марка"/>
      <sheetName val="Синяков"/>
      <sheetName val="Беликов"/>
      <sheetName val="КЭА_кард"/>
      <sheetName val="Паршин"/>
      <sheetName val="Белозеров"/>
      <sheetName val="РОСБАНК"/>
      <sheetName val="Дир_торг_сети"/>
      <sheetName val="ОПСБ"/>
      <sheetName val="Офис_сер_ЭН"/>
      <sheetName val="Рассохин"/>
      <sheetName val="Гортаева"/>
      <sheetName val="Заболотских"/>
      <sheetName val="Сафаров"/>
      <sheetName val="Нахаев"/>
      <sheetName val="Дударев"/>
      <sheetName val="СМ_инф"/>
      <sheetName val="Телетекст"/>
      <sheetName val="Офис_Сервис"/>
      <sheetName val="Марина"/>
      <sheetName val="СТ_зм"/>
      <sheetName val="СПТП_зм"/>
      <sheetName val="ГЕЛИОС"/>
      <sheetName val="ЛаТек"/>
      <sheetName val="Клиенты"/>
      <sheetName val="Касса"/>
      <sheetName val="Обслуж"/>
      <sheetName val="Касса_обсл"/>
      <sheetName val="Оборуд"/>
      <sheetName val="Субподряд"/>
      <sheetName val="Комиссион"/>
      <sheetName val="Касса_комисс"/>
      <sheetName val="Агентиров_СХ"/>
      <sheetName val="Агентиров_СГ"/>
      <sheetName val="Агентиров_СОТ"/>
      <sheetName val="Агентиров_Офис_Серв"/>
      <sheetName val="Касса _агент"/>
      <sheetName val="Коммун"/>
      <sheetName val="АКОЭ_элэн"/>
      <sheetName val="BALANS _II_"/>
      <sheetName val="Диагр_BAL_I"/>
      <sheetName val="РостСтрой_СХ"/>
      <sheetName val="РостСтрой_СГ"/>
      <sheetName val="РостСтрой_СОТ"/>
      <sheetName val="СКПилон_СХ_ЭН"/>
      <sheetName val="Стркомп_СХ_Крут"/>
      <sheetName val="ТехПромСтр_СХ"/>
      <sheetName val="ЮТА_СИБ"/>
      <sheetName val="КРЕД_СБ"/>
      <sheetName val="Каз_Рат"/>
      <sheetName val="ДУ"/>
      <sheetName val="BALANS_2"/>
      <sheetName val="BAL_агент"/>
      <sheetName val="ДУ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="75" zoomScaleSheetLayoutView="75" zoomScalePageLayoutView="0" workbookViewId="0" topLeftCell="A1">
      <selection activeCell="A1" sqref="A1:W1"/>
    </sheetView>
  </sheetViews>
  <sheetFormatPr defaultColWidth="10.25390625" defaultRowHeight="12.75"/>
  <cols>
    <col min="1" max="7" width="3.625" style="2" customWidth="1"/>
    <col min="8" max="8" width="5.375" style="2" customWidth="1"/>
    <col min="9" max="15" width="3.625" style="2" customWidth="1"/>
    <col min="16" max="16" width="5.375" style="2" customWidth="1"/>
    <col min="17" max="23" width="3.625" style="2" customWidth="1"/>
    <col min="24" max="24" width="3.125" style="2" customWidth="1"/>
    <col min="25" max="16384" width="10.25390625" style="2" customWidth="1"/>
  </cols>
  <sheetData>
    <row r="1" spans="1:26" ht="23.25">
      <c r="A1" s="15">
        <v>2020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"/>
      <c r="Z1" s="13"/>
    </row>
    <row r="2" spans="1:2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4" t="s">
        <v>0</v>
      </c>
      <c r="B3" s="14"/>
      <c r="C3" s="14"/>
      <c r="D3" s="14"/>
      <c r="E3" s="14"/>
      <c r="F3" s="14"/>
      <c r="G3" s="14"/>
      <c r="H3" s="1"/>
      <c r="I3" s="14" t="s">
        <v>1</v>
      </c>
      <c r="J3" s="14"/>
      <c r="K3" s="14"/>
      <c r="L3" s="14"/>
      <c r="M3" s="14"/>
      <c r="N3" s="14"/>
      <c r="O3" s="14"/>
      <c r="P3" s="1"/>
      <c r="Q3" s="14" t="s">
        <v>2</v>
      </c>
      <c r="R3" s="14"/>
      <c r="S3" s="14"/>
      <c r="T3" s="14"/>
      <c r="U3" s="14"/>
      <c r="V3" s="14"/>
      <c r="W3" s="14"/>
      <c r="X3" s="1"/>
    </row>
    <row r="4" spans="1:24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4" t="s">
        <v>8</v>
      </c>
      <c r="G4" s="4" t="s">
        <v>9</v>
      </c>
      <c r="H4" s="1"/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4" t="s">
        <v>8</v>
      </c>
      <c r="O4" s="4" t="s">
        <v>9</v>
      </c>
      <c r="P4" s="1"/>
      <c r="Q4" s="1" t="s">
        <v>3</v>
      </c>
      <c r="R4" s="1" t="s">
        <v>4</v>
      </c>
      <c r="S4" s="1" t="s">
        <v>5</v>
      </c>
      <c r="T4" s="1" t="s">
        <v>6</v>
      </c>
      <c r="U4" s="1" t="s">
        <v>7</v>
      </c>
      <c r="V4" s="4" t="s">
        <v>8</v>
      </c>
      <c r="W4" s="4" t="s">
        <v>9</v>
      </c>
      <c r="X4" s="1"/>
    </row>
    <row r="5" spans="1:24" ht="15">
      <c r="A5" s="5">
        <f>DATEVALUE(CONCATENATE("01.01.",$A$1))-WEEKDAY(DATEVALUE(CONCATENATE("01.01.",$A$1)),3)</f>
        <v>43829</v>
      </c>
      <c r="B5" s="5">
        <f aca="true" t="shared" si="0" ref="B5:G10">A5+1</f>
        <v>43830</v>
      </c>
      <c r="C5" s="5">
        <f t="shared" si="0"/>
        <v>43831</v>
      </c>
      <c r="D5" s="5">
        <f t="shared" si="0"/>
        <v>43832</v>
      </c>
      <c r="E5" s="5">
        <f t="shared" si="0"/>
        <v>43833</v>
      </c>
      <c r="F5" s="6">
        <f t="shared" si="0"/>
        <v>43834</v>
      </c>
      <c r="G5" s="6">
        <f t="shared" si="0"/>
        <v>43835</v>
      </c>
      <c r="H5" s="1"/>
      <c r="I5" s="5">
        <f>DATEVALUE(CONCATENATE("01.02.",$A$1))-WEEKDAY(DATEVALUE(CONCATENATE("01.02.",$A$1)),3)</f>
        <v>43857</v>
      </c>
      <c r="J5" s="5">
        <f aca="true" t="shared" si="1" ref="J5:O10">I5+1</f>
        <v>43858</v>
      </c>
      <c r="K5" s="5">
        <f t="shared" si="1"/>
        <v>43859</v>
      </c>
      <c r="L5" s="5">
        <f t="shared" si="1"/>
        <v>43860</v>
      </c>
      <c r="M5" s="5">
        <f t="shared" si="1"/>
        <v>43861</v>
      </c>
      <c r="N5" s="6">
        <f t="shared" si="1"/>
        <v>43862</v>
      </c>
      <c r="O5" s="6">
        <f t="shared" si="1"/>
        <v>43863</v>
      </c>
      <c r="P5" s="1"/>
      <c r="Q5" s="5">
        <f>DATEVALUE(CONCATENATE("01.03.",$A$1))-WEEKDAY(DATEVALUE(CONCATENATE("01.03.",$A$1)),3)</f>
        <v>43885</v>
      </c>
      <c r="R5" s="5">
        <f aca="true" t="shared" si="2" ref="R5:W10">Q5+1</f>
        <v>43886</v>
      </c>
      <c r="S5" s="5">
        <f t="shared" si="2"/>
        <v>43887</v>
      </c>
      <c r="T5" s="5">
        <f t="shared" si="2"/>
        <v>43888</v>
      </c>
      <c r="U5" s="5">
        <f t="shared" si="2"/>
        <v>43889</v>
      </c>
      <c r="V5" s="6">
        <f t="shared" si="2"/>
        <v>43890</v>
      </c>
      <c r="W5" s="6">
        <f t="shared" si="2"/>
        <v>43891</v>
      </c>
      <c r="X5" s="1"/>
    </row>
    <row r="6" spans="1:24" ht="15">
      <c r="A6" s="5">
        <f>G5+1</f>
        <v>43836</v>
      </c>
      <c r="B6" s="5">
        <f t="shared" si="0"/>
        <v>43837</v>
      </c>
      <c r="C6" s="5">
        <f t="shared" si="0"/>
        <v>43838</v>
      </c>
      <c r="D6" s="5">
        <f t="shared" si="0"/>
        <v>43839</v>
      </c>
      <c r="E6" s="5">
        <f t="shared" si="0"/>
        <v>43840</v>
      </c>
      <c r="F6" s="6">
        <f t="shared" si="0"/>
        <v>43841</v>
      </c>
      <c r="G6" s="6">
        <f t="shared" si="0"/>
        <v>43842</v>
      </c>
      <c r="H6" s="1"/>
      <c r="I6" s="5">
        <f>O5+1</f>
        <v>43864</v>
      </c>
      <c r="J6" s="5">
        <f t="shared" si="1"/>
        <v>43865</v>
      </c>
      <c r="K6" s="5">
        <f t="shared" si="1"/>
        <v>43866</v>
      </c>
      <c r="L6" s="5">
        <f t="shared" si="1"/>
        <v>43867</v>
      </c>
      <c r="M6" s="5">
        <f t="shared" si="1"/>
        <v>43868</v>
      </c>
      <c r="N6" s="6">
        <f t="shared" si="1"/>
        <v>43869</v>
      </c>
      <c r="O6" s="6">
        <f t="shared" si="1"/>
        <v>43870</v>
      </c>
      <c r="P6" s="1"/>
      <c r="Q6" s="5">
        <f>W5+1</f>
        <v>43892</v>
      </c>
      <c r="R6" s="5">
        <f t="shared" si="2"/>
        <v>43893</v>
      </c>
      <c r="S6" s="5">
        <f t="shared" si="2"/>
        <v>43894</v>
      </c>
      <c r="T6" s="5">
        <f t="shared" si="2"/>
        <v>43895</v>
      </c>
      <c r="U6" s="5">
        <f t="shared" si="2"/>
        <v>43896</v>
      </c>
      <c r="V6" s="6">
        <f t="shared" si="2"/>
        <v>43897</v>
      </c>
      <c r="W6" s="6">
        <f t="shared" si="2"/>
        <v>43898</v>
      </c>
      <c r="X6" s="1"/>
    </row>
    <row r="7" spans="1:24" ht="15">
      <c r="A7" s="5">
        <f>G6+1</f>
        <v>43843</v>
      </c>
      <c r="B7" s="5">
        <f t="shared" si="0"/>
        <v>43844</v>
      </c>
      <c r="C7" s="5">
        <f t="shared" si="0"/>
        <v>43845</v>
      </c>
      <c r="D7" s="5">
        <f t="shared" si="0"/>
        <v>43846</v>
      </c>
      <c r="E7" s="5">
        <f t="shared" si="0"/>
        <v>43847</v>
      </c>
      <c r="F7" s="6">
        <f t="shared" si="0"/>
        <v>43848</v>
      </c>
      <c r="G7" s="6">
        <f t="shared" si="0"/>
        <v>43849</v>
      </c>
      <c r="H7" s="1"/>
      <c r="I7" s="5">
        <f>O6+1</f>
        <v>43871</v>
      </c>
      <c r="J7" s="5">
        <f t="shared" si="1"/>
        <v>43872</v>
      </c>
      <c r="K7" s="5">
        <f t="shared" si="1"/>
        <v>43873</v>
      </c>
      <c r="L7" s="5">
        <f t="shared" si="1"/>
        <v>43874</v>
      </c>
      <c r="M7" s="5">
        <f t="shared" si="1"/>
        <v>43875</v>
      </c>
      <c r="N7" s="6">
        <f t="shared" si="1"/>
        <v>43876</v>
      </c>
      <c r="O7" s="6">
        <f t="shared" si="1"/>
        <v>43877</v>
      </c>
      <c r="P7" s="1"/>
      <c r="Q7" s="5">
        <f>W6+1</f>
        <v>43899</v>
      </c>
      <c r="R7" s="5">
        <f t="shared" si="2"/>
        <v>43900</v>
      </c>
      <c r="S7" s="5">
        <f t="shared" si="2"/>
        <v>43901</v>
      </c>
      <c r="T7" s="5">
        <f t="shared" si="2"/>
        <v>43902</v>
      </c>
      <c r="U7" s="5">
        <f t="shared" si="2"/>
        <v>43903</v>
      </c>
      <c r="V7" s="6">
        <f t="shared" si="2"/>
        <v>43904</v>
      </c>
      <c r="W7" s="6">
        <f t="shared" si="2"/>
        <v>43905</v>
      </c>
      <c r="X7" s="1"/>
    </row>
    <row r="8" spans="1:24" ht="15">
      <c r="A8" s="5">
        <f>G7+1</f>
        <v>43850</v>
      </c>
      <c r="B8" s="5">
        <f t="shared" si="0"/>
        <v>43851</v>
      </c>
      <c r="C8" s="5">
        <f t="shared" si="0"/>
        <v>43852</v>
      </c>
      <c r="D8" s="5">
        <f t="shared" si="0"/>
        <v>43853</v>
      </c>
      <c r="E8" s="5">
        <f t="shared" si="0"/>
        <v>43854</v>
      </c>
      <c r="F8" s="6">
        <f t="shared" si="0"/>
        <v>43855</v>
      </c>
      <c r="G8" s="6">
        <f t="shared" si="0"/>
        <v>43856</v>
      </c>
      <c r="H8" s="1"/>
      <c r="I8" s="5">
        <f>O7+1</f>
        <v>43878</v>
      </c>
      <c r="J8" s="5">
        <f t="shared" si="1"/>
        <v>43879</v>
      </c>
      <c r="K8" s="5">
        <f t="shared" si="1"/>
        <v>43880</v>
      </c>
      <c r="L8" s="5">
        <f t="shared" si="1"/>
        <v>43881</v>
      </c>
      <c r="M8" s="5">
        <f t="shared" si="1"/>
        <v>43882</v>
      </c>
      <c r="N8" s="6">
        <f t="shared" si="1"/>
        <v>43883</v>
      </c>
      <c r="O8" s="6">
        <f t="shared" si="1"/>
        <v>43884</v>
      </c>
      <c r="P8" s="1"/>
      <c r="Q8" s="5">
        <f>W7+1</f>
        <v>43906</v>
      </c>
      <c r="R8" s="5">
        <f t="shared" si="2"/>
        <v>43907</v>
      </c>
      <c r="S8" s="5">
        <f t="shared" si="2"/>
        <v>43908</v>
      </c>
      <c r="T8" s="5">
        <f t="shared" si="2"/>
        <v>43909</v>
      </c>
      <c r="U8" s="5">
        <f t="shared" si="2"/>
        <v>43910</v>
      </c>
      <c r="V8" s="6">
        <f t="shared" si="2"/>
        <v>43911</v>
      </c>
      <c r="W8" s="6">
        <f t="shared" si="2"/>
        <v>43912</v>
      </c>
      <c r="X8" s="1"/>
    </row>
    <row r="9" spans="1:24" ht="15">
      <c r="A9" s="5">
        <f>G8+1</f>
        <v>43857</v>
      </c>
      <c r="B9" s="5">
        <f t="shared" si="0"/>
        <v>43858</v>
      </c>
      <c r="C9" s="5">
        <f t="shared" si="0"/>
        <v>43859</v>
      </c>
      <c r="D9" s="5">
        <f t="shared" si="0"/>
        <v>43860</v>
      </c>
      <c r="E9" s="5">
        <f t="shared" si="0"/>
        <v>43861</v>
      </c>
      <c r="F9" s="6">
        <f t="shared" si="0"/>
        <v>43862</v>
      </c>
      <c r="G9" s="6">
        <f t="shared" si="0"/>
        <v>43863</v>
      </c>
      <c r="H9" s="1"/>
      <c r="I9" s="5">
        <f>O8+1</f>
        <v>43885</v>
      </c>
      <c r="J9" s="5">
        <f t="shared" si="1"/>
        <v>43886</v>
      </c>
      <c r="K9" s="5">
        <f t="shared" si="1"/>
        <v>43887</v>
      </c>
      <c r="L9" s="5">
        <f t="shared" si="1"/>
        <v>43888</v>
      </c>
      <c r="M9" s="5">
        <f t="shared" si="1"/>
        <v>43889</v>
      </c>
      <c r="N9" s="6">
        <f t="shared" si="1"/>
        <v>43890</v>
      </c>
      <c r="O9" s="6">
        <f t="shared" si="1"/>
        <v>43891</v>
      </c>
      <c r="P9" s="1"/>
      <c r="Q9" s="5">
        <f>W8+1</f>
        <v>43913</v>
      </c>
      <c r="R9" s="5">
        <f t="shared" si="2"/>
        <v>43914</v>
      </c>
      <c r="S9" s="5">
        <f t="shared" si="2"/>
        <v>43915</v>
      </c>
      <c r="T9" s="5">
        <f t="shared" si="2"/>
        <v>43916</v>
      </c>
      <c r="U9" s="5">
        <f t="shared" si="2"/>
        <v>43917</v>
      </c>
      <c r="V9" s="6">
        <f t="shared" si="2"/>
        <v>43918</v>
      </c>
      <c r="W9" s="6">
        <f t="shared" si="2"/>
        <v>43919</v>
      </c>
      <c r="X9" s="1"/>
    </row>
    <row r="10" spans="1:24" ht="15">
      <c r="A10" s="5">
        <f>G9+1</f>
        <v>43864</v>
      </c>
      <c r="B10" s="5">
        <f t="shared" si="0"/>
        <v>43865</v>
      </c>
      <c r="C10" s="5">
        <f t="shared" si="0"/>
        <v>43866</v>
      </c>
      <c r="D10" s="5">
        <f t="shared" si="0"/>
        <v>43867</v>
      </c>
      <c r="E10" s="5">
        <f t="shared" si="0"/>
        <v>43868</v>
      </c>
      <c r="F10" s="6">
        <f t="shared" si="0"/>
        <v>43869</v>
      </c>
      <c r="G10" s="6">
        <f t="shared" si="0"/>
        <v>43870</v>
      </c>
      <c r="H10" s="1"/>
      <c r="I10" s="5">
        <f>O9+1</f>
        <v>43892</v>
      </c>
      <c r="J10" s="5">
        <f t="shared" si="1"/>
        <v>43893</v>
      </c>
      <c r="K10" s="5">
        <f t="shared" si="1"/>
        <v>43894</v>
      </c>
      <c r="L10" s="5">
        <f t="shared" si="1"/>
        <v>43895</v>
      </c>
      <c r="M10" s="5">
        <f t="shared" si="1"/>
        <v>43896</v>
      </c>
      <c r="N10" s="6">
        <f t="shared" si="1"/>
        <v>43897</v>
      </c>
      <c r="O10" s="6">
        <f t="shared" si="1"/>
        <v>43898</v>
      </c>
      <c r="P10" s="1"/>
      <c r="Q10" s="5">
        <f>W9+1</f>
        <v>43920</v>
      </c>
      <c r="R10" s="5">
        <f t="shared" si="2"/>
        <v>43921</v>
      </c>
      <c r="S10" s="5">
        <f t="shared" si="2"/>
        <v>43922</v>
      </c>
      <c r="T10" s="5">
        <f t="shared" si="2"/>
        <v>43923</v>
      </c>
      <c r="U10" s="5">
        <f t="shared" si="2"/>
        <v>43924</v>
      </c>
      <c r="V10" s="6">
        <f t="shared" si="2"/>
        <v>43925</v>
      </c>
      <c r="W10" s="6">
        <f t="shared" si="2"/>
        <v>43926</v>
      </c>
      <c r="X10" s="1"/>
    </row>
    <row r="11" spans="1:2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4" t="s">
        <v>10</v>
      </c>
      <c r="B12" s="14"/>
      <c r="C12" s="14"/>
      <c r="D12" s="14"/>
      <c r="E12" s="14"/>
      <c r="F12" s="14"/>
      <c r="G12" s="14"/>
      <c r="H12" s="1"/>
      <c r="I12" s="14" t="s">
        <v>11</v>
      </c>
      <c r="J12" s="14"/>
      <c r="K12" s="14"/>
      <c r="L12" s="14"/>
      <c r="M12" s="14"/>
      <c r="N12" s="14"/>
      <c r="O12" s="14"/>
      <c r="P12" s="1"/>
      <c r="Q12" s="14" t="s">
        <v>12</v>
      </c>
      <c r="R12" s="14"/>
      <c r="S12" s="14"/>
      <c r="T12" s="14"/>
      <c r="U12" s="14"/>
      <c r="V12" s="14"/>
      <c r="W12" s="14"/>
      <c r="X12" s="1"/>
    </row>
    <row r="13" spans="1:24" ht="1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7" t="s">
        <v>8</v>
      </c>
      <c r="G13" s="7" t="s">
        <v>9</v>
      </c>
      <c r="H13" s="3"/>
      <c r="I13" s="3" t="s">
        <v>3</v>
      </c>
      <c r="J13" s="3" t="s">
        <v>4</v>
      </c>
      <c r="K13" s="3" t="s">
        <v>5</v>
      </c>
      <c r="L13" s="3" t="s">
        <v>6</v>
      </c>
      <c r="M13" s="3" t="s">
        <v>7</v>
      </c>
      <c r="N13" s="7" t="s">
        <v>8</v>
      </c>
      <c r="O13" s="7" t="s">
        <v>9</v>
      </c>
      <c r="P13" s="3"/>
      <c r="Q13" s="3" t="s">
        <v>3</v>
      </c>
      <c r="R13" s="3" t="s">
        <v>4</v>
      </c>
      <c r="S13" s="3" t="s">
        <v>5</v>
      </c>
      <c r="T13" s="3" t="s">
        <v>6</v>
      </c>
      <c r="U13" s="3" t="s">
        <v>7</v>
      </c>
      <c r="V13" s="7" t="s">
        <v>8</v>
      </c>
      <c r="W13" s="7" t="s">
        <v>9</v>
      </c>
      <c r="X13" s="1"/>
    </row>
    <row r="14" spans="1:24" ht="15">
      <c r="A14" s="8">
        <f>DATEVALUE(CONCATENATE("01.04.",$A$1))-WEEKDAY(DATEVALUE(CONCATENATE("01.04.",$A$1)),3)</f>
        <v>43920</v>
      </c>
      <c r="B14" s="8">
        <f aca="true" t="shared" si="3" ref="B14:G19">A14+1</f>
        <v>43921</v>
      </c>
      <c r="C14" s="8">
        <f t="shared" si="3"/>
        <v>43922</v>
      </c>
      <c r="D14" s="8">
        <f t="shared" si="3"/>
        <v>43923</v>
      </c>
      <c r="E14" s="8">
        <f t="shared" si="3"/>
        <v>43924</v>
      </c>
      <c r="F14" s="9">
        <f t="shared" si="3"/>
        <v>43925</v>
      </c>
      <c r="G14" s="9">
        <f t="shared" si="3"/>
        <v>43926</v>
      </c>
      <c r="H14" s="3"/>
      <c r="I14" s="8">
        <f>DATEVALUE(CONCATENATE("01.05.",$A$1))-WEEKDAY(DATEVALUE(CONCATENATE("01.05.",$A$1)),3)</f>
        <v>43948</v>
      </c>
      <c r="J14" s="8">
        <f aca="true" t="shared" si="4" ref="J14:O19">I14+1</f>
        <v>43949</v>
      </c>
      <c r="K14" s="8">
        <f t="shared" si="4"/>
        <v>43950</v>
      </c>
      <c r="L14" s="8">
        <f t="shared" si="4"/>
        <v>43951</v>
      </c>
      <c r="M14" s="8">
        <f t="shared" si="4"/>
        <v>43952</v>
      </c>
      <c r="N14" s="9">
        <f t="shared" si="4"/>
        <v>43953</v>
      </c>
      <c r="O14" s="9">
        <f t="shared" si="4"/>
        <v>43954</v>
      </c>
      <c r="P14" s="3"/>
      <c r="Q14" s="8">
        <f>DATEVALUE(CONCATENATE("01.06.",$A$1))-WEEKDAY(DATEVALUE(CONCATENATE("01.06.",$A$1)),3)</f>
        <v>43983</v>
      </c>
      <c r="R14" s="8">
        <f aca="true" t="shared" si="5" ref="R14:W19">Q14+1</f>
        <v>43984</v>
      </c>
      <c r="S14" s="8">
        <f t="shared" si="5"/>
        <v>43985</v>
      </c>
      <c r="T14" s="8">
        <f t="shared" si="5"/>
        <v>43986</v>
      </c>
      <c r="U14" s="8">
        <f t="shared" si="5"/>
        <v>43987</v>
      </c>
      <c r="V14" s="9">
        <f t="shared" si="5"/>
        <v>43988</v>
      </c>
      <c r="W14" s="9">
        <f t="shared" si="5"/>
        <v>43989</v>
      </c>
      <c r="X14" s="1"/>
    </row>
    <row r="15" spans="1:24" ht="15">
      <c r="A15" s="8">
        <f>G14+1</f>
        <v>43927</v>
      </c>
      <c r="B15" s="8">
        <f t="shared" si="3"/>
        <v>43928</v>
      </c>
      <c r="C15" s="8">
        <f t="shared" si="3"/>
        <v>43929</v>
      </c>
      <c r="D15" s="8">
        <f t="shared" si="3"/>
        <v>43930</v>
      </c>
      <c r="E15" s="8">
        <f t="shared" si="3"/>
        <v>43931</v>
      </c>
      <c r="F15" s="9">
        <f t="shared" si="3"/>
        <v>43932</v>
      </c>
      <c r="G15" s="9">
        <f t="shared" si="3"/>
        <v>43933</v>
      </c>
      <c r="H15" s="3"/>
      <c r="I15" s="8">
        <f>O14+1</f>
        <v>43955</v>
      </c>
      <c r="J15" s="8">
        <f t="shared" si="4"/>
        <v>43956</v>
      </c>
      <c r="K15" s="8">
        <f t="shared" si="4"/>
        <v>43957</v>
      </c>
      <c r="L15" s="8">
        <f t="shared" si="4"/>
        <v>43958</v>
      </c>
      <c r="M15" s="8">
        <f t="shared" si="4"/>
        <v>43959</v>
      </c>
      <c r="N15" s="9">
        <f t="shared" si="4"/>
        <v>43960</v>
      </c>
      <c r="O15" s="9">
        <f t="shared" si="4"/>
        <v>43961</v>
      </c>
      <c r="P15" s="3"/>
      <c r="Q15" s="8">
        <f>W14+1</f>
        <v>43990</v>
      </c>
      <c r="R15" s="8">
        <f t="shared" si="5"/>
        <v>43991</v>
      </c>
      <c r="S15" s="8">
        <f t="shared" si="5"/>
        <v>43992</v>
      </c>
      <c r="T15" s="8">
        <f t="shared" si="5"/>
        <v>43993</v>
      </c>
      <c r="U15" s="8">
        <f t="shared" si="5"/>
        <v>43994</v>
      </c>
      <c r="V15" s="9">
        <f t="shared" si="5"/>
        <v>43995</v>
      </c>
      <c r="W15" s="9">
        <f t="shared" si="5"/>
        <v>43996</v>
      </c>
      <c r="X15" s="1"/>
    </row>
    <row r="16" spans="1:24" ht="15">
      <c r="A16" s="8">
        <f>G15+1</f>
        <v>43934</v>
      </c>
      <c r="B16" s="8">
        <f t="shared" si="3"/>
        <v>43935</v>
      </c>
      <c r="C16" s="8">
        <f t="shared" si="3"/>
        <v>43936</v>
      </c>
      <c r="D16" s="8">
        <f t="shared" si="3"/>
        <v>43937</v>
      </c>
      <c r="E16" s="8">
        <f t="shared" si="3"/>
        <v>43938</v>
      </c>
      <c r="F16" s="9">
        <f t="shared" si="3"/>
        <v>43939</v>
      </c>
      <c r="G16" s="9">
        <f t="shared" si="3"/>
        <v>43940</v>
      </c>
      <c r="H16" s="3"/>
      <c r="I16" s="8">
        <f>O15+1</f>
        <v>43962</v>
      </c>
      <c r="J16" s="8">
        <f t="shared" si="4"/>
        <v>43963</v>
      </c>
      <c r="K16" s="8">
        <f t="shared" si="4"/>
        <v>43964</v>
      </c>
      <c r="L16" s="8">
        <f t="shared" si="4"/>
        <v>43965</v>
      </c>
      <c r="M16" s="8">
        <f t="shared" si="4"/>
        <v>43966</v>
      </c>
      <c r="N16" s="9">
        <f t="shared" si="4"/>
        <v>43967</v>
      </c>
      <c r="O16" s="9">
        <f t="shared" si="4"/>
        <v>43968</v>
      </c>
      <c r="P16" s="3"/>
      <c r="Q16" s="9">
        <f>W15+1</f>
        <v>43997</v>
      </c>
      <c r="R16" s="8">
        <f t="shared" si="5"/>
        <v>43998</v>
      </c>
      <c r="S16" s="8">
        <f t="shared" si="5"/>
        <v>43999</v>
      </c>
      <c r="T16" s="8">
        <f t="shared" si="5"/>
        <v>44000</v>
      </c>
      <c r="U16" s="8">
        <f t="shared" si="5"/>
        <v>44001</v>
      </c>
      <c r="V16" s="9">
        <f t="shared" si="5"/>
        <v>44002</v>
      </c>
      <c r="W16" s="9">
        <f t="shared" si="5"/>
        <v>44003</v>
      </c>
      <c r="X16" s="1"/>
    </row>
    <row r="17" spans="1:24" ht="15">
      <c r="A17" s="8">
        <f>G16+1</f>
        <v>43941</v>
      </c>
      <c r="B17" s="8">
        <f t="shared" si="3"/>
        <v>43942</v>
      </c>
      <c r="C17" s="8">
        <f t="shared" si="3"/>
        <v>43943</v>
      </c>
      <c r="D17" s="8">
        <f t="shared" si="3"/>
        <v>43944</v>
      </c>
      <c r="E17" s="8">
        <f t="shared" si="3"/>
        <v>43945</v>
      </c>
      <c r="F17" s="9">
        <f t="shared" si="3"/>
        <v>43946</v>
      </c>
      <c r="G17" s="9">
        <f t="shared" si="3"/>
        <v>43947</v>
      </c>
      <c r="H17" s="3"/>
      <c r="I17" s="8">
        <f>O16+1</f>
        <v>43969</v>
      </c>
      <c r="J17" s="8">
        <f t="shared" si="4"/>
        <v>43970</v>
      </c>
      <c r="K17" s="8">
        <f t="shared" si="4"/>
        <v>43971</v>
      </c>
      <c r="L17" s="8">
        <f t="shared" si="4"/>
        <v>43972</v>
      </c>
      <c r="M17" s="8">
        <f t="shared" si="4"/>
        <v>43973</v>
      </c>
      <c r="N17" s="9">
        <f t="shared" si="4"/>
        <v>43974</v>
      </c>
      <c r="O17" s="9">
        <f t="shared" si="4"/>
        <v>43975</v>
      </c>
      <c r="P17" s="3"/>
      <c r="Q17" s="8">
        <f>W16+1</f>
        <v>44004</v>
      </c>
      <c r="R17" s="8">
        <f t="shared" si="5"/>
        <v>44005</v>
      </c>
      <c r="S17" s="8">
        <f t="shared" si="5"/>
        <v>44006</v>
      </c>
      <c r="T17" s="8">
        <f t="shared" si="5"/>
        <v>44007</v>
      </c>
      <c r="U17" s="8">
        <f t="shared" si="5"/>
        <v>44008</v>
      </c>
      <c r="V17" s="9">
        <f t="shared" si="5"/>
        <v>44009</v>
      </c>
      <c r="W17" s="9">
        <f t="shared" si="5"/>
        <v>44010</v>
      </c>
      <c r="X17" s="1"/>
    </row>
    <row r="18" spans="1:24" ht="15">
      <c r="A18" s="8">
        <f>G17+1</f>
        <v>43948</v>
      </c>
      <c r="B18" s="8">
        <f t="shared" si="3"/>
        <v>43949</v>
      </c>
      <c r="C18" s="8">
        <f t="shared" si="3"/>
        <v>43950</v>
      </c>
      <c r="D18" s="8">
        <f t="shared" si="3"/>
        <v>43951</v>
      </c>
      <c r="E18" s="8">
        <f t="shared" si="3"/>
        <v>43952</v>
      </c>
      <c r="F18" s="9">
        <f t="shared" si="3"/>
        <v>43953</v>
      </c>
      <c r="G18" s="9">
        <f t="shared" si="3"/>
        <v>43954</v>
      </c>
      <c r="H18" s="3"/>
      <c r="I18" s="8">
        <f>O17+1</f>
        <v>43976</v>
      </c>
      <c r="J18" s="8">
        <f t="shared" si="4"/>
        <v>43977</v>
      </c>
      <c r="K18" s="8">
        <f t="shared" si="4"/>
        <v>43978</v>
      </c>
      <c r="L18" s="8">
        <f t="shared" si="4"/>
        <v>43979</v>
      </c>
      <c r="M18" s="8">
        <f t="shared" si="4"/>
        <v>43980</v>
      </c>
      <c r="N18" s="9">
        <f t="shared" si="4"/>
        <v>43981</v>
      </c>
      <c r="O18" s="9">
        <f t="shared" si="4"/>
        <v>43982</v>
      </c>
      <c r="P18" s="3"/>
      <c r="Q18" s="8">
        <f>W17+1</f>
        <v>44011</v>
      </c>
      <c r="R18" s="8">
        <f t="shared" si="5"/>
        <v>44012</v>
      </c>
      <c r="S18" s="8">
        <f t="shared" si="5"/>
        <v>44013</v>
      </c>
      <c r="T18" s="8">
        <f t="shared" si="5"/>
        <v>44014</v>
      </c>
      <c r="U18" s="8">
        <f t="shared" si="5"/>
        <v>44015</v>
      </c>
      <c r="V18" s="9">
        <f t="shared" si="5"/>
        <v>44016</v>
      </c>
      <c r="W18" s="9">
        <f t="shared" si="5"/>
        <v>44017</v>
      </c>
      <c r="X18" s="1"/>
    </row>
    <row r="19" spans="1:24" ht="15">
      <c r="A19" s="8">
        <f>G18+1</f>
        <v>43955</v>
      </c>
      <c r="B19" s="8">
        <f t="shared" si="3"/>
        <v>43956</v>
      </c>
      <c r="C19" s="8">
        <f t="shared" si="3"/>
        <v>43957</v>
      </c>
      <c r="D19" s="8">
        <f t="shared" si="3"/>
        <v>43958</v>
      </c>
      <c r="E19" s="8">
        <f t="shared" si="3"/>
        <v>43959</v>
      </c>
      <c r="F19" s="9">
        <f t="shared" si="3"/>
        <v>43960</v>
      </c>
      <c r="G19" s="9">
        <f t="shared" si="3"/>
        <v>43961</v>
      </c>
      <c r="H19" s="3"/>
      <c r="I19" s="8">
        <f>O18+1</f>
        <v>43983</v>
      </c>
      <c r="J19" s="8">
        <f t="shared" si="4"/>
        <v>43984</v>
      </c>
      <c r="K19" s="8">
        <f t="shared" si="4"/>
        <v>43985</v>
      </c>
      <c r="L19" s="8">
        <f t="shared" si="4"/>
        <v>43986</v>
      </c>
      <c r="M19" s="8">
        <f t="shared" si="4"/>
        <v>43987</v>
      </c>
      <c r="N19" s="9">
        <f t="shared" si="4"/>
        <v>43988</v>
      </c>
      <c r="O19" s="9">
        <f t="shared" si="4"/>
        <v>43989</v>
      </c>
      <c r="P19" s="3"/>
      <c r="Q19" s="8">
        <f>W18+1</f>
        <v>44018</v>
      </c>
      <c r="R19" s="8">
        <f t="shared" si="5"/>
        <v>44019</v>
      </c>
      <c r="S19" s="8">
        <f t="shared" si="5"/>
        <v>44020</v>
      </c>
      <c r="T19" s="8">
        <f t="shared" si="5"/>
        <v>44021</v>
      </c>
      <c r="U19" s="8">
        <f t="shared" si="5"/>
        <v>44022</v>
      </c>
      <c r="V19" s="9">
        <f t="shared" si="5"/>
        <v>44023</v>
      </c>
      <c r="W19" s="9">
        <f t="shared" si="5"/>
        <v>44024</v>
      </c>
      <c r="X19" s="1"/>
    </row>
    <row r="20" spans="1:2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"/>
    </row>
    <row r="21" spans="1:24" ht="15">
      <c r="A21" s="14" t="s">
        <v>13</v>
      </c>
      <c r="B21" s="14"/>
      <c r="C21" s="14"/>
      <c r="D21" s="14"/>
      <c r="E21" s="14"/>
      <c r="F21" s="14"/>
      <c r="G21" s="14"/>
      <c r="H21" s="3"/>
      <c r="I21" s="14" t="s">
        <v>14</v>
      </c>
      <c r="J21" s="14"/>
      <c r="K21" s="14"/>
      <c r="L21" s="14"/>
      <c r="M21" s="14"/>
      <c r="N21" s="14"/>
      <c r="O21" s="14"/>
      <c r="P21" s="3"/>
      <c r="Q21" s="14" t="s">
        <v>15</v>
      </c>
      <c r="R21" s="14"/>
      <c r="S21" s="14"/>
      <c r="T21" s="14"/>
      <c r="U21" s="14"/>
      <c r="V21" s="14"/>
      <c r="W21" s="14"/>
      <c r="X21" s="1"/>
    </row>
    <row r="22" spans="1:24" ht="1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7" t="s">
        <v>8</v>
      </c>
      <c r="G22" s="7" t="s">
        <v>9</v>
      </c>
      <c r="H22" s="3"/>
      <c r="I22" s="3" t="s">
        <v>3</v>
      </c>
      <c r="J22" s="3" t="s">
        <v>4</v>
      </c>
      <c r="K22" s="3" t="s">
        <v>5</v>
      </c>
      <c r="L22" s="3" t="s">
        <v>6</v>
      </c>
      <c r="M22" s="3" t="s">
        <v>7</v>
      </c>
      <c r="N22" s="7" t="s">
        <v>8</v>
      </c>
      <c r="O22" s="7" t="s">
        <v>9</v>
      </c>
      <c r="P22" s="3"/>
      <c r="Q22" s="3" t="s">
        <v>3</v>
      </c>
      <c r="R22" s="3" t="s">
        <v>4</v>
      </c>
      <c r="S22" s="3" t="s">
        <v>5</v>
      </c>
      <c r="T22" s="3" t="s">
        <v>6</v>
      </c>
      <c r="U22" s="3" t="s">
        <v>7</v>
      </c>
      <c r="V22" s="7" t="s">
        <v>8</v>
      </c>
      <c r="W22" s="7" t="s">
        <v>9</v>
      </c>
      <c r="X22" s="1"/>
    </row>
    <row r="23" spans="1:24" ht="15">
      <c r="A23" s="8">
        <f>DATEVALUE(CONCATENATE("01.07.",$A$1))-WEEKDAY(DATEVALUE(CONCATENATE("01.07.",$A$1)),3)</f>
        <v>44011</v>
      </c>
      <c r="B23" s="8">
        <f aca="true" t="shared" si="6" ref="B23:G28">A23+1</f>
        <v>44012</v>
      </c>
      <c r="C23" s="8">
        <f t="shared" si="6"/>
        <v>44013</v>
      </c>
      <c r="D23" s="8">
        <f t="shared" si="6"/>
        <v>44014</v>
      </c>
      <c r="E23" s="8">
        <f t="shared" si="6"/>
        <v>44015</v>
      </c>
      <c r="F23" s="9">
        <f t="shared" si="6"/>
        <v>44016</v>
      </c>
      <c r="G23" s="9">
        <f t="shared" si="6"/>
        <v>44017</v>
      </c>
      <c r="H23" s="3"/>
      <c r="I23" s="10">
        <f>DATEVALUE(CONCATENATE("01.08.",$A$1))-WEEKDAY(DATEVALUE(CONCATENATE("01.08.",$A$1)),3)</f>
        <v>44039</v>
      </c>
      <c r="J23" s="10">
        <f aca="true" t="shared" si="7" ref="J23:O28">I23+1</f>
        <v>44040</v>
      </c>
      <c r="K23" s="10">
        <f t="shared" si="7"/>
        <v>44041</v>
      </c>
      <c r="L23" s="10">
        <f t="shared" si="7"/>
        <v>44042</v>
      </c>
      <c r="M23" s="10">
        <f t="shared" si="7"/>
        <v>44043</v>
      </c>
      <c r="N23" s="11">
        <f t="shared" si="7"/>
        <v>44044</v>
      </c>
      <c r="O23" s="11">
        <f t="shared" si="7"/>
        <v>44045</v>
      </c>
      <c r="P23" s="3"/>
      <c r="Q23" s="8">
        <f>DATEVALUE(CONCATENATE("01.09.",$A$1))-WEEKDAY(DATEVALUE(CONCATENATE("01.09.",$A$1)),3)</f>
        <v>44074</v>
      </c>
      <c r="R23" s="8">
        <f aca="true" t="shared" si="8" ref="R23:W28">Q23+1</f>
        <v>44075</v>
      </c>
      <c r="S23" s="8">
        <f t="shared" si="8"/>
        <v>44076</v>
      </c>
      <c r="T23" s="8">
        <f t="shared" si="8"/>
        <v>44077</v>
      </c>
      <c r="U23" s="8">
        <f t="shared" si="8"/>
        <v>44078</v>
      </c>
      <c r="V23" s="9">
        <f t="shared" si="8"/>
        <v>44079</v>
      </c>
      <c r="W23" s="9">
        <f t="shared" si="8"/>
        <v>44080</v>
      </c>
      <c r="X23" s="1"/>
    </row>
    <row r="24" spans="1:24" ht="15">
      <c r="A24" s="10">
        <f>G23+1</f>
        <v>44018</v>
      </c>
      <c r="B24" s="10">
        <f t="shared" si="6"/>
        <v>44019</v>
      </c>
      <c r="C24" s="10">
        <f t="shared" si="6"/>
        <v>44020</v>
      </c>
      <c r="D24" s="10">
        <f t="shared" si="6"/>
        <v>44021</v>
      </c>
      <c r="E24" s="10">
        <f t="shared" si="6"/>
        <v>44022</v>
      </c>
      <c r="F24" s="11">
        <f t="shared" si="6"/>
        <v>44023</v>
      </c>
      <c r="G24" s="11">
        <f t="shared" si="6"/>
        <v>44024</v>
      </c>
      <c r="H24" s="3"/>
      <c r="I24" s="10">
        <f>O23+1</f>
        <v>44046</v>
      </c>
      <c r="J24" s="10">
        <f t="shared" si="7"/>
        <v>44047</v>
      </c>
      <c r="K24" s="12">
        <f t="shared" si="7"/>
        <v>44048</v>
      </c>
      <c r="L24" s="10">
        <f t="shared" si="7"/>
        <v>44049</v>
      </c>
      <c r="M24" s="10">
        <f t="shared" si="7"/>
        <v>44050</v>
      </c>
      <c r="N24" s="11">
        <f t="shared" si="7"/>
        <v>44051</v>
      </c>
      <c r="O24" s="11">
        <f t="shared" si="7"/>
        <v>44052</v>
      </c>
      <c r="P24" s="3"/>
      <c r="Q24" s="8">
        <f>W23+1</f>
        <v>44081</v>
      </c>
      <c r="R24" s="8">
        <f t="shared" si="8"/>
        <v>44082</v>
      </c>
      <c r="S24" s="8">
        <f t="shared" si="8"/>
        <v>44083</v>
      </c>
      <c r="T24" s="8">
        <f t="shared" si="8"/>
        <v>44084</v>
      </c>
      <c r="U24" s="8">
        <f t="shared" si="8"/>
        <v>44085</v>
      </c>
      <c r="V24" s="9">
        <f t="shared" si="8"/>
        <v>44086</v>
      </c>
      <c r="W24" s="9">
        <f t="shared" si="8"/>
        <v>44087</v>
      </c>
      <c r="X24" s="1"/>
    </row>
    <row r="25" spans="1:24" ht="15">
      <c r="A25" s="10">
        <f>G24+1</f>
        <v>44025</v>
      </c>
      <c r="B25" s="10">
        <f t="shared" si="6"/>
        <v>44026</v>
      </c>
      <c r="C25" s="10">
        <f t="shared" si="6"/>
        <v>44027</v>
      </c>
      <c r="D25" s="10">
        <f t="shared" si="6"/>
        <v>44028</v>
      </c>
      <c r="E25" s="10">
        <f t="shared" si="6"/>
        <v>44029</v>
      </c>
      <c r="F25" s="11">
        <f t="shared" si="6"/>
        <v>44030</v>
      </c>
      <c r="G25" s="11">
        <f t="shared" si="6"/>
        <v>44031</v>
      </c>
      <c r="H25" s="3"/>
      <c r="I25" s="10">
        <f>O24+1</f>
        <v>44053</v>
      </c>
      <c r="J25" s="10">
        <f t="shared" si="7"/>
        <v>44054</v>
      </c>
      <c r="K25" s="12">
        <f t="shared" si="7"/>
        <v>44055</v>
      </c>
      <c r="L25" s="10">
        <f t="shared" si="7"/>
        <v>44056</v>
      </c>
      <c r="M25" s="10">
        <f t="shared" si="7"/>
        <v>44057</v>
      </c>
      <c r="N25" s="11">
        <f t="shared" si="7"/>
        <v>44058</v>
      </c>
      <c r="O25" s="11">
        <f t="shared" si="7"/>
        <v>44059</v>
      </c>
      <c r="P25" s="3"/>
      <c r="Q25" s="8">
        <f>W24+1</f>
        <v>44088</v>
      </c>
      <c r="R25" s="8">
        <f t="shared" si="8"/>
        <v>44089</v>
      </c>
      <c r="S25" s="8">
        <f t="shared" si="8"/>
        <v>44090</v>
      </c>
      <c r="T25" s="8">
        <f t="shared" si="8"/>
        <v>44091</v>
      </c>
      <c r="U25" s="8">
        <f t="shared" si="8"/>
        <v>44092</v>
      </c>
      <c r="V25" s="9">
        <f t="shared" si="8"/>
        <v>44093</v>
      </c>
      <c r="W25" s="9">
        <f t="shared" si="8"/>
        <v>44094</v>
      </c>
      <c r="X25" s="1"/>
    </row>
    <row r="26" spans="1:24" ht="15">
      <c r="A26" s="10">
        <f>G25+1</f>
        <v>44032</v>
      </c>
      <c r="B26" s="10">
        <f t="shared" si="6"/>
        <v>44033</v>
      </c>
      <c r="C26" s="10">
        <f t="shared" si="6"/>
        <v>44034</v>
      </c>
      <c r="D26" s="10">
        <f t="shared" si="6"/>
        <v>44035</v>
      </c>
      <c r="E26" s="10">
        <f t="shared" si="6"/>
        <v>44036</v>
      </c>
      <c r="F26" s="11">
        <f t="shared" si="6"/>
        <v>44037</v>
      </c>
      <c r="G26" s="11">
        <f t="shared" si="6"/>
        <v>44038</v>
      </c>
      <c r="H26" s="3"/>
      <c r="I26" s="10">
        <f>O25+1</f>
        <v>44060</v>
      </c>
      <c r="J26" s="10">
        <f t="shared" si="7"/>
        <v>44061</v>
      </c>
      <c r="K26" s="10">
        <f t="shared" si="7"/>
        <v>44062</v>
      </c>
      <c r="L26" s="10">
        <f t="shared" si="7"/>
        <v>44063</v>
      </c>
      <c r="M26" s="10">
        <f t="shared" si="7"/>
        <v>44064</v>
      </c>
      <c r="N26" s="11">
        <f t="shared" si="7"/>
        <v>44065</v>
      </c>
      <c r="O26" s="11">
        <f t="shared" si="7"/>
        <v>44066</v>
      </c>
      <c r="P26" s="3"/>
      <c r="Q26" s="8">
        <f>W25+1</f>
        <v>44095</v>
      </c>
      <c r="R26" s="8">
        <f t="shared" si="8"/>
        <v>44096</v>
      </c>
      <c r="S26" s="8">
        <f t="shared" si="8"/>
        <v>44097</v>
      </c>
      <c r="T26" s="8">
        <f t="shared" si="8"/>
        <v>44098</v>
      </c>
      <c r="U26" s="8">
        <f t="shared" si="8"/>
        <v>44099</v>
      </c>
      <c r="V26" s="9">
        <f t="shared" si="8"/>
        <v>44100</v>
      </c>
      <c r="W26" s="9">
        <f t="shared" si="8"/>
        <v>44101</v>
      </c>
      <c r="X26" s="1"/>
    </row>
    <row r="27" spans="1:24" ht="15">
      <c r="A27" s="10">
        <f>G26+1</f>
        <v>44039</v>
      </c>
      <c r="B27" s="10">
        <f t="shared" si="6"/>
        <v>44040</v>
      </c>
      <c r="C27" s="10">
        <f t="shared" si="6"/>
        <v>44041</v>
      </c>
      <c r="D27" s="10">
        <f t="shared" si="6"/>
        <v>44042</v>
      </c>
      <c r="E27" s="10">
        <f t="shared" si="6"/>
        <v>44043</v>
      </c>
      <c r="F27" s="11">
        <f t="shared" si="6"/>
        <v>44044</v>
      </c>
      <c r="G27" s="11">
        <f t="shared" si="6"/>
        <v>44045</v>
      </c>
      <c r="H27" s="3"/>
      <c r="I27" s="10">
        <f>O26+1</f>
        <v>44067</v>
      </c>
      <c r="J27" s="10">
        <f t="shared" si="7"/>
        <v>44068</v>
      </c>
      <c r="K27" s="10">
        <f t="shared" si="7"/>
        <v>44069</v>
      </c>
      <c r="L27" s="10">
        <f t="shared" si="7"/>
        <v>44070</v>
      </c>
      <c r="M27" s="10">
        <f t="shared" si="7"/>
        <v>44071</v>
      </c>
      <c r="N27" s="11">
        <f t="shared" si="7"/>
        <v>44072</v>
      </c>
      <c r="O27" s="11">
        <f t="shared" si="7"/>
        <v>44073</v>
      </c>
      <c r="P27" s="3"/>
      <c r="Q27" s="8">
        <f>W26+1</f>
        <v>44102</v>
      </c>
      <c r="R27" s="8">
        <f t="shared" si="8"/>
        <v>44103</v>
      </c>
      <c r="S27" s="8">
        <f t="shared" si="8"/>
        <v>44104</v>
      </c>
      <c r="T27" s="8">
        <f t="shared" si="8"/>
        <v>44105</v>
      </c>
      <c r="U27" s="8">
        <f t="shared" si="8"/>
        <v>44106</v>
      </c>
      <c r="V27" s="9">
        <f t="shared" si="8"/>
        <v>44107</v>
      </c>
      <c r="W27" s="9">
        <f t="shared" si="8"/>
        <v>44108</v>
      </c>
      <c r="X27" s="1"/>
    </row>
    <row r="28" spans="1:24" ht="15">
      <c r="A28" s="8">
        <f>G27+1</f>
        <v>44046</v>
      </c>
      <c r="B28" s="10">
        <f t="shared" si="6"/>
        <v>44047</v>
      </c>
      <c r="C28" s="8">
        <f t="shared" si="6"/>
        <v>44048</v>
      </c>
      <c r="D28" s="8">
        <f t="shared" si="6"/>
        <v>44049</v>
      </c>
      <c r="E28" s="8">
        <f t="shared" si="6"/>
        <v>44050</v>
      </c>
      <c r="F28" s="9">
        <f t="shared" si="6"/>
        <v>44051</v>
      </c>
      <c r="G28" s="9">
        <f t="shared" si="6"/>
        <v>44052</v>
      </c>
      <c r="H28" s="3"/>
      <c r="I28" s="8">
        <f>O27+1</f>
        <v>44074</v>
      </c>
      <c r="J28" s="8">
        <f t="shared" si="7"/>
        <v>44075</v>
      </c>
      <c r="K28" s="8">
        <f t="shared" si="7"/>
        <v>44076</v>
      </c>
      <c r="L28" s="8">
        <f t="shared" si="7"/>
        <v>44077</v>
      </c>
      <c r="M28" s="8">
        <f t="shared" si="7"/>
        <v>44078</v>
      </c>
      <c r="N28" s="9">
        <f t="shared" si="7"/>
        <v>44079</v>
      </c>
      <c r="O28" s="9">
        <f t="shared" si="7"/>
        <v>44080</v>
      </c>
      <c r="P28" s="3"/>
      <c r="Q28" s="8">
        <f>W27+1</f>
        <v>44109</v>
      </c>
      <c r="R28" s="8">
        <f t="shared" si="8"/>
        <v>44110</v>
      </c>
      <c r="S28" s="8">
        <f t="shared" si="8"/>
        <v>44111</v>
      </c>
      <c r="T28" s="8">
        <f t="shared" si="8"/>
        <v>44112</v>
      </c>
      <c r="U28" s="8">
        <f t="shared" si="8"/>
        <v>44113</v>
      </c>
      <c r="V28" s="9">
        <f t="shared" si="8"/>
        <v>44114</v>
      </c>
      <c r="W28" s="9">
        <f t="shared" si="8"/>
        <v>44115</v>
      </c>
      <c r="X28" s="1"/>
    </row>
    <row r="29" spans="1:2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"/>
    </row>
    <row r="30" spans="1:24" ht="15">
      <c r="A30" s="14" t="s">
        <v>16</v>
      </c>
      <c r="B30" s="14"/>
      <c r="C30" s="14"/>
      <c r="D30" s="14"/>
      <c r="E30" s="14"/>
      <c r="F30" s="14"/>
      <c r="G30" s="14"/>
      <c r="H30" s="3"/>
      <c r="I30" s="14" t="s">
        <v>17</v>
      </c>
      <c r="J30" s="14"/>
      <c r="K30" s="14"/>
      <c r="L30" s="14"/>
      <c r="M30" s="14"/>
      <c r="N30" s="14"/>
      <c r="O30" s="14"/>
      <c r="P30" s="3"/>
      <c r="Q30" s="14" t="s">
        <v>18</v>
      </c>
      <c r="R30" s="14"/>
      <c r="S30" s="14"/>
      <c r="T30" s="14"/>
      <c r="U30" s="14"/>
      <c r="V30" s="14"/>
      <c r="W30" s="14"/>
      <c r="X30" s="1"/>
    </row>
    <row r="31" spans="1:24" ht="15">
      <c r="A31" s="3" t="s">
        <v>3</v>
      </c>
      <c r="B31" s="3" t="s">
        <v>4</v>
      </c>
      <c r="C31" s="3" t="s">
        <v>5</v>
      </c>
      <c r="D31" s="3" t="s">
        <v>6</v>
      </c>
      <c r="E31" s="3" t="s">
        <v>7</v>
      </c>
      <c r="F31" s="3" t="s">
        <v>8</v>
      </c>
      <c r="G31" s="3" t="s">
        <v>9</v>
      </c>
      <c r="H31" s="3"/>
      <c r="I31" s="3" t="s">
        <v>3</v>
      </c>
      <c r="J31" s="3" t="s">
        <v>4</v>
      </c>
      <c r="K31" s="3" t="s">
        <v>5</v>
      </c>
      <c r="L31" s="3" t="s">
        <v>6</v>
      </c>
      <c r="M31" s="3" t="s">
        <v>7</v>
      </c>
      <c r="N31" s="3" t="s">
        <v>8</v>
      </c>
      <c r="O31" s="3" t="s">
        <v>9</v>
      </c>
      <c r="P31" s="3"/>
      <c r="Q31" s="3" t="s">
        <v>3</v>
      </c>
      <c r="R31" s="3" t="s">
        <v>4</v>
      </c>
      <c r="S31" s="3" t="s">
        <v>5</v>
      </c>
      <c r="T31" s="3" t="s">
        <v>6</v>
      </c>
      <c r="U31" s="3" t="s">
        <v>7</v>
      </c>
      <c r="V31" s="7" t="s">
        <v>8</v>
      </c>
      <c r="W31" s="7" t="s">
        <v>9</v>
      </c>
      <c r="X31" s="1"/>
    </row>
    <row r="32" spans="1:24" ht="15">
      <c r="A32" s="8">
        <f>DATEVALUE(CONCATENATE("01.10.",$A$1))-WEEKDAY(DATEVALUE(CONCATENATE("01.10.",$A$1)),3)</f>
        <v>44102</v>
      </c>
      <c r="B32" s="8">
        <f aca="true" t="shared" si="9" ref="B32:G37">A32+1</f>
        <v>44103</v>
      </c>
      <c r="C32" s="8">
        <f t="shared" si="9"/>
        <v>44104</v>
      </c>
      <c r="D32" s="8">
        <f t="shared" si="9"/>
        <v>44105</v>
      </c>
      <c r="E32" s="8">
        <f t="shared" si="9"/>
        <v>44106</v>
      </c>
      <c r="F32" s="9">
        <f t="shared" si="9"/>
        <v>44107</v>
      </c>
      <c r="G32" s="9">
        <f t="shared" si="9"/>
        <v>44108</v>
      </c>
      <c r="H32" s="3"/>
      <c r="I32" s="8">
        <f>DATEVALUE(CONCATENATE("01.11.",$A$1))-WEEKDAY(DATEVALUE(CONCATENATE("01.11.",$A$1)),3)</f>
        <v>44130</v>
      </c>
      <c r="J32" s="8">
        <f aca="true" t="shared" si="10" ref="J32:O37">I32+1</f>
        <v>44131</v>
      </c>
      <c r="K32" s="8">
        <f t="shared" si="10"/>
        <v>44132</v>
      </c>
      <c r="L32" s="8">
        <f t="shared" si="10"/>
        <v>44133</v>
      </c>
      <c r="M32" s="8">
        <f t="shared" si="10"/>
        <v>44134</v>
      </c>
      <c r="N32" s="9">
        <f t="shared" si="10"/>
        <v>44135</v>
      </c>
      <c r="O32" s="9">
        <f t="shared" si="10"/>
        <v>44136</v>
      </c>
      <c r="P32" s="3"/>
      <c r="Q32" s="8">
        <f>DATEVALUE(CONCATENATE("01.12.",$A$1))-WEEKDAY(DATEVALUE(CONCATENATE("01.12.",$A$1)),3)</f>
        <v>44165</v>
      </c>
      <c r="R32" s="8">
        <f aca="true" t="shared" si="11" ref="R32:W37">Q32+1</f>
        <v>44166</v>
      </c>
      <c r="S32" s="8">
        <f t="shared" si="11"/>
        <v>44167</v>
      </c>
      <c r="T32" s="8">
        <f t="shared" si="11"/>
        <v>44168</v>
      </c>
      <c r="U32" s="8">
        <f t="shared" si="11"/>
        <v>44169</v>
      </c>
      <c r="V32" s="9">
        <f t="shared" si="11"/>
        <v>44170</v>
      </c>
      <c r="W32" s="9">
        <f t="shared" si="11"/>
        <v>44171</v>
      </c>
      <c r="X32" s="1"/>
    </row>
    <row r="33" spans="1:24" ht="15">
      <c r="A33" s="8">
        <f>G32+1</f>
        <v>44109</v>
      </c>
      <c r="B33" s="8">
        <f t="shared" si="9"/>
        <v>44110</v>
      </c>
      <c r="C33" s="8">
        <f t="shared" si="9"/>
        <v>44111</v>
      </c>
      <c r="D33" s="8">
        <f t="shared" si="9"/>
        <v>44112</v>
      </c>
      <c r="E33" s="8">
        <f t="shared" si="9"/>
        <v>44113</v>
      </c>
      <c r="F33" s="9">
        <f t="shared" si="9"/>
        <v>44114</v>
      </c>
      <c r="G33" s="9">
        <f t="shared" si="9"/>
        <v>44115</v>
      </c>
      <c r="H33" s="3"/>
      <c r="I33" s="8">
        <f>O32+1</f>
        <v>44137</v>
      </c>
      <c r="J33" s="8">
        <f t="shared" si="10"/>
        <v>44138</v>
      </c>
      <c r="K33" s="8">
        <f t="shared" si="10"/>
        <v>44139</v>
      </c>
      <c r="L33" s="8">
        <f t="shared" si="10"/>
        <v>44140</v>
      </c>
      <c r="M33" s="8">
        <f t="shared" si="10"/>
        <v>44141</v>
      </c>
      <c r="N33" s="9">
        <f t="shared" si="10"/>
        <v>44142</v>
      </c>
      <c r="O33" s="9">
        <f t="shared" si="10"/>
        <v>44143</v>
      </c>
      <c r="P33" s="3"/>
      <c r="Q33" s="8">
        <f>W32+1</f>
        <v>44172</v>
      </c>
      <c r="R33" s="8">
        <f t="shared" si="11"/>
        <v>44173</v>
      </c>
      <c r="S33" s="8">
        <f t="shared" si="11"/>
        <v>44174</v>
      </c>
      <c r="T33" s="8">
        <f t="shared" si="11"/>
        <v>44175</v>
      </c>
      <c r="U33" s="8">
        <f t="shared" si="11"/>
        <v>44176</v>
      </c>
      <c r="V33" s="9">
        <f t="shared" si="11"/>
        <v>44177</v>
      </c>
      <c r="W33" s="9">
        <f t="shared" si="11"/>
        <v>44178</v>
      </c>
      <c r="X33" s="1"/>
    </row>
    <row r="34" spans="1:24" ht="15">
      <c r="A34" s="8">
        <f>G33+1</f>
        <v>44116</v>
      </c>
      <c r="B34" s="8">
        <f t="shared" si="9"/>
        <v>44117</v>
      </c>
      <c r="C34" s="8">
        <f t="shared" si="9"/>
        <v>44118</v>
      </c>
      <c r="D34" s="8">
        <f t="shared" si="9"/>
        <v>44119</v>
      </c>
      <c r="E34" s="8">
        <f t="shared" si="9"/>
        <v>44120</v>
      </c>
      <c r="F34" s="9">
        <f t="shared" si="9"/>
        <v>44121</v>
      </c>
      <c r="G34" s="9">
        <f t="shared" si="9"/>
        <v>44122</v>
      </c>
      <c r="H34" s="3"/>
      <c r="I34" s="8">
        <f>O33+1</f>
        <v>44144</v>
      </c>
      <c r="J34" s="8">
        <f t="shared" si="10"/>
        <v>44145</v>
      </c>
      <c r="K34" s="8">
        <f t="shared" si="10"/>
        <v>44146</v>
      </c>
      <c r="L34" s="8">
        <f t="shared" si="10"/>
        <v>44147</v>
      </c>
      <c r="M34" s="8">
        <f t="shared" si="10"/>
        <v>44148</v>
      </c>
      <c r="N34" s="9">
        <f t="shared" si="10"/>
        <v>44149</v>
      </c>
      <c r="O34" s="9">
        <f t="shared" si="10"/>
        <v>44150</v>
      </c>
      <c r="P34" s="3"/>
      <c r="Q34" s="8">
        <f>W33+1</f>
        <v>44179</v>
      </c>
      <c r="R34" s="8">
        <f t="shared" si="11"/>
        <v>44180</v>
      </c>
      <c r="S34" s="8">
        <f t="shared" si="11"/>
        <v>44181</v>
      </c>
      <c r="T34" s="8">
        <f t="shared" si="11"/>
        <v>44182</v>
      </c>
      <c r="U34" s="8">
        <f t="shared" si="11"/>
        <v>44183</v>
      </c>
      <c r="V34" s="9">
        <f t="shared" si="11"/>
        <v>44184</v>
      </c>
      <c r="W34" s="9">
        <f t="shared" si="11"/>
        <v>44185</v>
      </c>
      <c r="X34" s="1"/>
    </row>
    <row r="35" spans="1:24" ht="15">
      <c r="A35" s="8">
        <f>G34+1</f>
        <v>44123</v>
      </c>
      <c r="B35" s="8">
        <f t="shared" si="9"/>
        <v>44124</v>
      </c>
      <c r="C35" s="8">
        <f t="shared" si="9"/>
        <v>44125</v>
      </c>
      <c r="D35" s="8">
        <f t="shared" si="9"/>
        <v>44126</v>
      </c>
      <c r="E35" s="8">
        <f t="shared" si="9"/>
        <v>44127</v>
      </c>
      <c r="F35" s="9">
        <f t="shared" si="9"/>
        <v>44128</v>
      </c>
      <c r="G35" s="9">
        <f t="shared" si="9"/>
        <v>44129</v>
      </c>
      <c r="H35" s="3"/>
      <c r="I35" s="8">
        <f>O34+1</f>
        <v>44151</v>
      </c>
      <c r="J35" s="8">
        <f t="shared" si="10"/>
        <v>44152</v>
      </c>
      <c r="K35" s="8">
        <f t="shared" si="10"/>
        <v>44153</v>
      </c>
      <c r="L35" s="8">
        <f t="shared" si="10"/>
        <v>44154</v>
      </c>
      <c r="M35" s="8">
        <f t="shared" si="10"/>
        <v>44155</v>
      </c>
      <c r="N35" s="9">
        <f t="shared" si="10"/>
        <v>44156</v>
      </c>
      <c r="O35" s="9">
        <f t="shared" si="10"/>
        <v>44157</v>
      </c>
      <c r="P35" s="3"/>
      <c r="Q35" s="8">
        <f>W34+1</f>
        <v>44186</v>
      </c>
      <c r="R35" s="8">
        <f t="shared" si="11"/>
        <v>44187</v>
      </c>
      <c r="S35" s="8">
        <f t="shared" si="11"/>
        <v>44188</v>
      </c>
      <c r="T35" s="8">
        <f t="shared" si="11"/>
        <v>44189</v>
      </c>
      <c r="U35" s="8">
        <f t="shared" si="11"/>
        <v>44190</v>
      </c>
      <c r="V35" s="9">
        <f t="shared" si="11"/>
        <v>44191</v>
      </c>
      <c r="W35" s="9">
        <f t="shared" si="11"/>
        <v>44192</v>
      </c>
      <c r="X35" s="1"/>
    </row>
    <row r="36" spans="1:24" ht="15">
      <c r="A36" s="8">
        <f>G35+1</f>
        <v>44130</v>
      </c>
      <c r="B36" s="8">
        <f t="shared" si="9"/>
        <v>44131</v>
      </c>
      <c r="C36" s="8">
        <f t="shared" si="9"/>
        <v>44132</v>
      </c>
      <c r="D36" s="8">
        <f t="shared" si="9"/>
        <v>44133</v>
      </c>
      <c r="E36" s="8">
        <f t="shared" si="9"/>
        <v>44134</v>
      </c>
      <c r="F36" s="9">
        <f t="shared" si="9"/>
        <v>44135</v>
      </c>
      <c r="G36" s="9">
        <f t="shared" si="9"/>
        <v>44136</v>
      </c>
      <c r="H36" s="3"/>
      <c r="I36" s="8">
        <f>O35+1</f>
        <v>44158</v>
      </c>
      <c r="J36" s="8">
        <f t="shared" si="10"/>
        <v>44159</v>
      </c>
      <c r="K36" s="8">
        <f t="shared" si="10"/>
        <v>44160</v>
      </c>
      <c r="L36" s="8">
        <f t="shared" si="10"/>
        <v>44161</v>
      </c>
      <c r="M36" s="8">
        <f t="shared" si="10"/>
        <v>44162</v>
      </c>
      <c r="N36" s="9">
        <f t="shared" si="10"/>
        <v>44163</v>
      </c>
      <c r="O36" s="9">
        <f t="shared" si="10"/>
        <v>44164</v>
      </c>
      <c r="P36" s="3"/>
      <c r="Q36" s="8">
        <f>W35+1</f>
        <v>44193</v>
      </c>
      <c r="R36" s="8">
        <f t="shared" si="11"/>
        <v>44194</v>
      </c>
      <c r="S36" s="8">
        <f t="shared" si="11"/>
        <v>44195</v>
      </c>
      <c r="T36" s="8">
        <f t="shared" si="11"/>
        <v>44196</v>
      </c>
      <c r="U36" s="8">
        <f t="shared" si="11"/>
        <v>44197</v>
      </c>
      <c r="V36" s="9">
        <f t="shared" si="11"/>
        <v>44198</v>
      </c>
      <c r="W36" s="9">
        <f t="shared" si="11"/>
        <v>44199</v>
      </c>
      <c r="X36" s="1"/>
    </row>
    <row r="37" spans="1:24" ht="15">
      <c r="A37" s="8">
        <f>G36+1</f>
        <v>44137</v>
      </c>
      <c r="B37" s="8">
        <f t="shared" si="9"/>
        <v>44138</v>
      </c>
      <c r="C37" s="8">
        <f t="shared" si="9"/>
        <v>44139</v>
      </c>
      <c r="D37" s="8">
        <f t="shared" si="9"/>
        <v>44140</v>
      </c>
      <c r="E37" s="8">
        <f t="shared" si="9"/>
        <v>44141</v>
      </c>
      <c r="F37" s="9">
        <f t="shared" si="9"/>
        <v>44142</v>
      </c>
      <c r="G37" s="9">
        <f t="shared" si="9"/>
        <v>44143</v>
      </c>
      <c r="H37" s="3"/>
      <c r="I37" s="8">
        <f>O36+1</f>
        <v>44165</v>
      </c>
      <c r="J37" s="8">
        <f t="shared" si="10"/>
        <v>44166</v>
      </c>
      <c r="K37" s="8">
        <f t="shared" si="10"/>
        <v>44167</v>
      </c>
      <c r="L37" s="8">
        <f t="shared" si="10"/>
        <v>44168</v>
      </c>
      <c r="M37" s="8">
        <f t="shared" si="10"/>
        <v>44169</v>
      </c>
      <c r="N37" s="9">
        <f t="shared" si="10"/>
        <v>44170</v>
      </c>
      <c r="O37" s="9">
        <f t="shared" si="10"/>
        <v>44171</v>
      </c>
      <c r="P37" s="3"/>
      <c r="Q37" s="8">
        <f>W36+1</f>
        <v>44200</v>
      </c>
      <c r="R37" s="8">
        <f t="shared" si="11"/>
        <v>44201</v>
      </c>
      <c r="S37" s="8">
        <f t="shared" si="11"/>
        <v>44202</v>
      </c>
      <c r="T37" s="8">
        <f t="shared" si="11"/>
        <v>44203</v>
      </c>
      <c r="U37" s="8">
        <f t="shared" si="11"/>
        <v>44204</v>
      </c>
      <c r="V37" s="9">
        <f t="shared" si="11"/>
        <v>44205</v>
      </c>
      <c r="W37" s="9">
        <f t="shared" si="11"/>
        <v>44206</v>
      </c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sheetProtection/>
  <mergeCells count="13">
    <mergeCell ref="A12:G12"/>
    <mergeCell ref="I12:O12"/>
    <mergeCell ref="Q12:W12"/>
    <mergeCell ref="A1:W1"/>
    <mergeCell ref="A3:G3"/>
    <mergeCell ref="I3:O3"/>
    <mergeCell ref="Q3:W3"/>
    <mergeCell ref="A21:G21"/>
    <mergeCell ref="I21:O21"/>
    <mergeCell ref="Q21:W21"/>
    <mergeCell ref="A30:G30"/>
    <mergeCell ref="I30:O30"/>
    <mergeCell ref="Q30:W30"/>
  </mergeCells>
  <conditionalFormatting sqref="A5:G10">
    <cfRule type="cellIs" priority="1" dxfId="24" operator="greaterThan" stopIfTrue="1">
      <formula>DATEVALUE(CONCATENATE("01.01.",$A$1))+30</formula>
    </cfRule>
    <cfRule type="cellIs" priority="2" dxfId="24" operator="lessThan" stopIfTrue="1">
      <formula>DATEVALUE(CONCATENATE("01.01.",$A$1))</formula>
    </cfRule>
  </conditionalFormatting>
  <conditionalFormatting sqref="Q5:W10">
    <cfRule type="cellIs" priority="3" dxfId="24" operator="greaterThan" stopIfTrue="1">
      <formula>DATEVALUE(CONCATENATE("01.03.",$A$1))+30</formula>
    </cfRule>
    <cfRule type="cellIs" priority="4" dxfId="24" operator="lessThan" stopIfTrue="1">
      <formula>DATEVALUE(CONCATENATE("01.03.",$A$1))</formula>
    </cfRule>
  </conditionalFormatting>
  <conditionalFormatting sqref="A14:G19">
    <cfRule type="cellIs" priority="5" dxfId="24" operator="greaterThan" stopIfTrue="1">
      <formula>DATEVALUE(CONCATENATE("01.04.",$A$1))+29</formula>
    </cfRule>
    <cfRule type="cellIs" priority="6" dxfId="24" operator="lessThan" stopIfTrue="1">
      <formula>DATEVALUE(CONCATENATE("01.04.",$A$1))</formula>
    </cfRule>
  </conditionalFormatting>
  <conditionalFormatting sqref="I14:O19">
    <cfRule type="cellIs" priority="7" dxfId="24" operator="greaterThan" stopIfTrue="1">
      <formula>DATEVALUE(CONCATENATE("01.05.",$A$1))+30</formula>
    </cfRule>
    <cfRule type="cellIs" priority="8" dxfId="24" operator="lessThan" stopIfTrue="1">
      <formula>DATEVALUE(CONCATENATE("01.05.",$A$1))</formula>
    </cfRule>
  </conditionalFormatting>
  <conditionalFormatting sqref="Q14:W19">
    <cfRule type="cellIs" priority="9" dxfId="24" operator="greaterThan" stopIfTrue="1">
      <formula>DATEVALUE(CONCATENATE("01.06.",$A$1))+29</formula>
    </cfRule>
    <cfRule type="cellIs" priority="10" dxfId="24" operator="lessThan" stopIfTrue="1">
      <formula>DATEVALUE(CONCATENATE("01.06.",$A$1))</formula>
    </cfRule>
  </conditionalFormatting>
  <conditionalFormatting sqref="A23:G28">
    <cfRule type="cellIs" priority="11" dxfId="24" operator="greaterThan" stopIfTrue="1">
      <formula>DATEVALUE(CONCATENATE("01.07.",$A$1))+30</formula>
    </cfRule>
    <cfRule type="cellIs" priority="12" dxfId="24" operator="lessThan" stopIfTrue="1">
      <formula>DATEVALUE(CONCATENATE("01.07.",$A$1))</formula>
    </cfRule>
  </conditionalFormatting>
  <conditionalFormatting sqref="I23:O28">
    <cfRule type="cellIs" priority="13" dxfId="24" operator="greaterThan" stopIfTrue="1">
      <formula>DATEVALUE(CONCATENATE("01.08.",$A$1))+30</formula>
    </cfRule>
    <cfRule type="cellIs" priority="14" dxfId="24" operator="lessThan" stopIfTrue="1">
      <formula>DATEVALUE(CONCATENATE("01.08.",$A$1))</formula>
    </cfRule>
  </conditionalFormatting>
  <conditionalFormatting sqref="Q23:W28">
    <cfRule type="cellIs" priority="15" dxfId="24" operator="greaterThan" stopIfTrue="1">
      <formula>DATEVALUE(CONCATENATE("01.09.",$A$1))+29</formula>
    </cfRule>
    <cfRule type="cellIs" priority="16" dxfId="24" operator="lessThan" stopIfTrue="1">
      <formula>DATEVALUE(CONCATENATE("01.09.",$A$1))</formula>
    </cfRule>
  </conditionalFormatting>
  <conditionalFormatting sqref="A32:G37">
    <cfRule type="cellIs" priority="17" dxfId="24" operator="greaterThan" stopIfTrue="1">
      <formula>DATEVALUE(CONCATENATE("01.10.",$A$1))+30</formula>
    </cfRule>
    <cfRule type="cellIs" priority="18" dxfId="24" operator="lessThan" stopIfTrue="1">
      <formula>DATEVALUE(CONCATENATE("01.10.",$A$1))</formula>
    </cfRule>
  </conditionalFormatting>
  <conditionalFormatting sqref="I32:O37">
    <cfRule type="cellIs" priority="19" dxfId="24" operator="greaterThan" stopIfTrue="1">
      <formula>DATEVALUE(CONCATENATE("01.11.",$A$1))+29</formula>
    </cfRule>
    <cfRule type="cellIs" priority="20" dxfId="24" operator="lessThan" stopIfTrue="1">
      <formula>DATEVALUE(CONCATENATE("01.11.",$A$1))</formula>
    </cfRule>
  </conditionalFormatting>
  <conditionalFormatting sqref="Q32:W37">
    <cfRule type="cellIs" priority="21" dxfId="24" operator="greaterThan" stopIfTrue="1">
      <formula>DATEVALUE(CONCATENATE("01.12.",$A$1))+30</formula>
    </cfRule>
    <cfRule type="cellIs" priority="22" dxfId="24" operator="lessThan" stopIfTrue="1">
      <formula>DATEVALUE(CONCATENATE("01.12.",$A$1))</formula>
    </cfRule>
  </conditionalFormatting>
  <conditionalFormatting sqref="I5:O10">
    <cfRule type="cellIs" priority="23" dxfId="24" operator="greaterThan" stopIfTrue="1">
      <formula>DATEVALUE(CONCATENATE("01.02.",$A$1))+IF(MOD($A$1,4)&lt;&gt;0,27,IF(MOD($A$1,100)&lt;&gt;0,28,IF(MOD($A$1,400)&lt;&gt;0,27,28)))</formula>
    </cfRule>
    <cfRule type="cellIs" priority="24" dxfId="24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</dc:creator>
  <cp:keywords/>
  <dc:description/>
  <cp:lastModifiedBy>Голованов Павел</cp:lastModifiedBy>
  <cp:lastPrinted>2014-12-19T06:33:58Z</cp:lastPrinted>
  <dcterms:created xsi:type="dcterms:W3CDTF">2006-04-18T13:23:45Z</dcterms:created>
  <dcterms:modified xsi:type="dcterms:W3CDTF">2019-11-21T11:15:59Z</dcterms:modified>
  <cp:category/>
  <cp:version/>
  <cp:contentType/>
  <cp:contentStatus/>
</cp:coreProperties>
</file>